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KibutzUsers\sarah\Documents\הפרטת מזון\"/>
    </mc:Choice>
  </mc:AlternateContent>
  <xr:revisionPtr revIDLastSave="0" documentId="8_{6BD4F11F-6A28-43DC-BFA8-A14EA3AC501D}" xr6:coauthVersionLast="47" xr6:coauthVersionMax="47" xr10:uidLastSave="{00000000-0000-0000-0000-000000000000}"/>
  <bookViews>
    <workbookView xWindow="-120" yWindow="-120" windowWidth="29040" windowHeight="15840" xr2:uid="{15248071-2727-4533-9B24-0E46E1C9B4DD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F16" i="1" s="1"/>
  <c r="C15" i="1"/>
  <c r="E15" i="1" s="1"/>
  <c r="F15" i="1" s="1"/>
  <c r="F14" i="1"/>
  <c r="F13" i="1"/>
  <c r="F11" i="1"/>
  <c r="F10" i="1"/>
  <c r="F9" i="1"/>
  <c r="F8" i="1"/>
  <c r="F7" i="1"/>
  <c r="D4" i="1"/>
  <c r="F4" i="1" s="1"/>
  <c r="F17" i="1" l="1"/>
  <c r="F18" i="1" s="1"/>
</calcChain>
</file>

<file path=xl/sharedStrings.xml><?xml version="1.0" encoding="utf-8"?>
<sst xmlns="http://schemas.openxmlformats.org/spreadsheetml/2006/main" count="22" uniqueCount="22">
  <si>
    <t xml:space="preserve">מחשבון תקציב מזון לבית אב לשנת 2022 </t>
  </si>
  <si>
    <t>תאור</t>
  </si>
  <si>
    <t>כמות</t>
  </si>
  <si>
    <t>אחוז הכפלה</t>
  </si>
  <si>
    <t xml:space="preserve">תקציב שנתי </t>
  </si>
  <si>
    <t>סה"כ</t>
  </si>
  <si>
    <t xml:space="preserve">מספר מבוגרים </t>
  </si>
  <si>
    <t>גיל האב בשנת התקציב</t>
  </si>
  <si>
    <t>גיל האם בשנת התקציב</t>
  </si>
  <si>
    <t>מס' ילדים עד גיל  גן</t>
  </si>
  <si>
    <t xml:space="preserve">מס' ילדים בכיתות  א-ד </t>
  </si>
  <si>
    <t xml:space="preserve">מס' ילדים בכיתות  ה-יב </t>
  </si>
  <si>
    <t xml:space="preserve">ילד בפנימיה </t>
  </si>
  <si>
    <t>מס' ילדים חייל / י"ג / ש.ל</t>
  </si>
  <si>
    <t>מס' ילדים לאירוח</t>
  </si>
  <si>
    <t>מטפל סיעודי בבית</t>
  </si>
  <si>
    <t xml:space="preserve">ארוח בסיסי </t>
  </si>
  <si>
    <t>תוספת ארוח</t>
  </si>
  <si>
    <t>ארוח דיפרנציאלי</t>
  </si>
  <si>
    <t>סה"כ לשנה</t>
  </si>
  <si>
    <t xml:space="preserve">תקציב חודשי </t>
  </si>
  <si>
    <t xml:space="preserve">יש למלא את הנתונים במשבצות אפורות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</si>
</sst>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rgb="FFFF0000"/>
      <name val="Arial"/>
      <family val="2"/>
    </font>
    <font>
      <b/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center"/>
    </xf>
    <xf numFmtId="164" fontId="0" fillId="0" borderId="6" xfId="1" applyNumberFormat="1" applyFont="1" applyBorder="1"/>
    <xf numFmtId="43" fontId="4" fillId="0" borderId="0" xfId="0" applyNumberFormat="1" applyFont="1" applyAlignment="1">
      <alignment horizontal="center"/>
    </xf>
    <xf numFmtId="0" fontId="0" fillId="2" borderId="7" xfId="0" applyFill="1" applyBorder="1"/>
    <xf numFmtId="0" fontId="0" fillId="0" borderId="8" xfId="0" applyBorder="1"/>
    <xf numFmtId="164" fontId="0" fillId="2" borderId="9" xfId="1" applyNumberFormat="1" applyFont="1" applyFill="1" applyBorder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3" borderId="5" xfId="0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E9B0-EDFF-45D7-8D3A-C0AE0EB94CB8}">
  <dimension ref="B1:I20"/>
  <sheetViews>
    <sheetView showGridLines="0" rightToLeft="1" tabSelected="1" zoomScaleNormal="100" workbookViewId="0">
      <selection activeCell="C5" sqref="C5"/>
    </sheetView>
  </sheetViews>
  <sheetFormatPr defaultRowHeight="14.25" x14ac:dyDescent="0.2"/>
  <cols>
    <col min="2" max="2" width="28" bestFit="1" customWidth="1"/>
    <col min="4" max="4" width="9.625" bestFit="1" customWidth="1"/>
    <col min="5" max="5" width="10.875" bestFit="1" customWidth="1"/>
    <col min="6" max="6" width="9.875" style="14" bestFit="1" customWidth="1"/>
  </cols>
  <sheetData>
    <row r="1" spans="2:9" ht="15" x14ac:dyDescent="0.25">
      <c r="B1" s="15" t="s">
        <v>0</v>
      </c>
      <c r="C1" s="15"/>
      <c r="D1" s="15"/>
      <c r="E1" s="15"/>
      <c r="F1" s="15"/>
    </row>
    <row r="2" spans="2:9" ht="15" thickBot="1" x14ac:dyDescent="0.25">
      <c r="F2" s="1"/>
    </row>
    <row r="3" spans="2:9" s="5" customFormat="1" ht="15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9" x14ac:dyDescent="0.2">
      <c r="B4" s="6" t="s">
        <v>6</v>
      </c>
      <c r="C4" s="17">
        <v>2</v>
      </c>
      <c r="D4" s="7">
        <f>IF(C4&lt;2,1.3,1)</f>
        <v>1</v>
      </c>
      <c r="E4" s="8">
        <v>8336.91</v>
      </c>
      <c r="F4" s="9">
        <f>C4*D4*E4</f>
        <v>16673.82</v>
      </c>
    </row>
    <row r="5" spans="2:9" x14ac:dyDescent="0.2">
      <c r="B5" s="6" t="s">
        <v>7</v>
      </c>
      <c r="C5" s="17">
        <v>0</v>
      </c>
      <c r="D5" s="7"/>
      <c r="E5" s="8"/>
      <c r="F5" s="9"/>
    </row>
    <row r="6" spans="2:9" x14ac:dyDescent="0.2">
      <c r="B6" s="6" t="s">
        <v>8</v>
      </c>
      <c r="C6" s="17">
        <v>0</v>
      </c>
      <c r="D6" s="7"/>
      <c r="E6" s="8"/>
      <c r="F6" s="9"/>
    </row>
    <row r="7" spans="2:9" x14ac:dyDescent="0.2">
      <c r="B7" s="6" t="s">
        <v>9</v>
      </c>
      <c r="C7" s="17">
        <v>0</v>
      </c>
      <c r="D7" s="7">
        <v>0.5</v>
      </c>
      <c r="E7" s="8">
        <v>8336.91</v>
      </c>
      <c r="F7" s="9">
        <f t="shared" ref="F7:F8" si="0">C7*D7*E7</f>
        <v>0</v>
      </c>
    </row>
    <row r="8" spans="2:9" x14ac:dyDescent="0.2">
      <c r="B8" s="6" t="s">
        <v>10</v>
      </c>
      <c r="C8" s="17">
        <v>0</v>
      </c>
      <c r="D8" s="7">
        <v>0.8</v>
      </c>
      <c r="E8" s="8">
        <v>8336.91</v>
      </c>
      <c r="F8" s="9">
        <f t="shared" si="0"/>
        <v>0</v>
      </c>
    </row>
    <row r="9" spans="2:9" x14ac:dyDescent="0.2">
      <c r="B9" s="6" t="s">
        <v>11</v>
      </c>
      <c r="C9" s="17">
        <v>0</v>
      </c>
      <c r="D9" s="7">
        <v>1</v>
      </c>
      <c r="E9" s="8">
        <v>8336.91</v>
      </c>
      <c r="F9" s="9">
        <f>C9*D9*E9</f>
        <v>0</v>
      </c>
    </row>
    <row r="10" spans="2:9" x14ac:dyDescent="0.2">
      <c r="B10" s="6" t="s">
        <v>12</v>
      </c>
      <c r="C10" s="17">
        <v>0</v>
      </c>
      <c r="D10" s="7">
        <v>0.4</v>
      </c>
      <c r="E10" s="8">
        <v>8336.91</v>
      </c>
      <c r="F10" s="9">
        <f t="shared" ref="F10:F11" si="1">C10*D10*E10</f>
        <v>0</v>
      </c>
    </row>
    <row r="11" spans="2:9" x14ac:dyDescent="0.2">
      <c r="B11" s="6" t="s">
        <v>13</v>
      </c>
      <c r="C11" s="17">
        <v>0</v>
      </c>
      <c r="D11" s="7">
        <v>0.33</v>
      </c>
      <c r="E11" s="8">
        <v>8336.91</v>
      </c>
      <c r="F11" s="9">
        <f t="shared" si="1"/>
        <v>0</v>
      </c>
    </row>
    <row r="12" spans="2:9" x14ac:dyDescent="0.2">
      <c r="B12" s="6" t="s">
        <v>14</v>
      </c>
      <c r="C12" s="17">
        <v>0</v>
      </c>
      <c r="D12" s="7"/>
      <c r="E12" s="8"/>
      <c r="F12" s="9"/>
    </row>
    <row r="13" spans="2:9" x14ac:dyDescent="0.2">
      <c r="B13" s="6" t="s">
        <v>15</v>
      </c>
      <c r="C13" s="17">
        <v>0</v>
      </c>
      <c r="D13" s="7">
        <v>1</v>
      </c>
      <c r="E13" s="8">
        <v>8336.91</v>
      </c>
      <c r="F13" s="9">
        <f>C13*D13*E13</f>
        <v>0</v>
      </c>
    </row>
    <row r="14" spans="2:9" x14ac:dyDescent="0.2">
      <c r="B14" s="6" t="s">
        <v>16</v>
      </c>
      <c r="C14" s="7">
        <v>1</v>
      </c>
      <c r="D14" s="7">
        <v>0.2</v>
      </c>
      <c r="E14" s="8">
        <v>8336.91</v>
      </c>
      <c r="F14" s="9">
        <f>C14*D14*E14</f>
        <v>1667.3820000000001</v>
      </c>
    </row>
    <row r="15" spans="2:9" x14ac:dyDescent="0.2">
      <c r="B15" s="6" t="s">
        <v>17</v>
      </c>
      <c r="C15" s="7">
        <f>C7+C8+C9+C10</f>
        <v>0</v>
      </c>
      <c r="D15" s="7">
        <v>1</v>
      </c>
      <c r="E15" s="8">
        <f>IF(C15&gt;2,4403,8806)</f>
        <v>8806</v>
      </c>
      <c r="F15" s="9">
        <f>E15</f>
        <v>8806</v>
      </c>
    </row>
    <row r="16" spans="2:9" ht="15" x14ac:dyDescent="0.2">
      <c r="B16" s="6" t="s">
        <v>18</v>
      </c>
      <c r="C16" s="7">
        <v>2</v>
      </c>
      <c r="D16" s="7">
        <f>C16*C12</f>
        <v>0</v>
      </c>
      <c r="E16" s="8">
        <v>10.43</v>
      </c>
      <c r="F16" s="9">
        <f>D16*E16</f>
        <v>0</v>
      </c>
      <c r="I16" s="10"/>
    </row>
    <row r="17" spans="2:6" x14ac:dyDescent="0.2">
      <c r="B17" s="6" t="s">
        <v>19</v>
      </c>
      <c r="C17" s="5"/>
      <c r="F17" s="9">
        <f>SUM(F4:F16)</f>
        <v>27147.202000000001</v>
      </c>
    </row>
    <row r="18" spans="2:6" ht="15" thickBot="1" x14ac:dyDescent="0.25">
      <c r="B18" s="11" t="s">
        <v>20</v>
      </c>
      <c r="C18" s="12"/>
      <c r="D18" s="12"/>
      <c r="E18" s="12"/>
      <c r="F18" s="13">
        <f>F17/12</f>
        <v>2262.2668333333336</v>
      </c>
    </row>
    <row r="20" spans="2:6" ht="15" x14ac:dyDescent="0.25">
      <c r="B20" s="16" t="s">
        <v>21</v>
      </c>
      <c r="C20" s="16"/>
      <c r="D20" s="16"/>
      <c r="E20" s="16"/>
      <c r="F20" s="16"/>
    </row>
  </sheetData>
  <sheetProtection sheet="1" objects="1" scenarios="1" selectLockedCells="1"/>
  <protectedRanges>
    <protectedRange sqref="C4:C13" name="טווח1"/>
  </protectedRanges>
  <mergeCells count="2">
    <mergeCell ref="B1:F1"/>
    <mergeCell ref="B20:F2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Harel</dc:creator>
  <cp:lastModifiedBy>Sarah Harel</cp:lastModifiedBy>
  <dcterms:created xsi:type="dcterms:W3CDTF">2022-02-25T08:42:57Z</dcterms:created>
  <dcterms:modified xsi:type="dcterms:W3CDTF">2022-02-27T08:15:17Z</dcterms:modified>
</cp:coreProperties>
</file>